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28E8E8D1-3549-43D8-899C-E164CFA6C3A6}"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B14" i="1" s="1"/>
  <c r="AA15" i="1"/>
  <c r="AB15" i="1" s="1"/>
  <c r="AA16" i="1"/>
  <c r="AA17" i="1"/>
  <c r="AA18" i="1"/>
  <c r="AA19" i="1"/>
  <c r="AA20" i="1"/>
  <c r="AA21" i="1"/>
  <c r="AA22" i="1"/>
  <c r="AA23" i="1"/>
  <c r="AA24" i="1"/>
  <c r="AA25" i="1"/>
  <c r="AB25" i="1" s="1"/>
  <c r="AA26" i="1"/>
  <c r="AB26" i="1"/>
  <c r="R20" i="1" l="1"/>
  <c r="AB20" i="1" s="1"/>
  <c r="R21" i="1"/>
  <c r="AB21" i="1" s="1"/>
  <c r="R22" i="1"/>
  <c r="AB22" i="1" s="1"/>
  <c r="R23" i="1"/>
  <c r="AB23" i="1" s="1"/>
  <c r="R24" i="1"/>
  <c r="AB24" i="1" s="1"/>
  <c r="R25" i="1"/>
  <c r="R26" i="1"/>
  <c r="R19" i="1"/>
  <c r="AB19" i="1" s="1"/>
  <c r="R18" i="1"/>
  <c r="AB18" i="1" s="1"/>
  <c r="R17" i="1"/>
  <c r="AB17" i="1" s="1"/>
  <c r="R16" i="1"/>
  <c r="AB16" i="1" s="1"/>
  <c r="R15" i="1"/>
  <c r="R14" i="1"/>
  <c r="R13" i="1"/>
  <c r="AB13" i="1" s="1"/>
  <c r="R12" i="1"/>
  <c r="AB12" i="1" s="1"/>
  <c r="AA11" i="1"/>
  <c r="R11" i="1"/>
  <c r="AB11" i="1" l="1"/>
</calcChain>
</file>

<file path=xl/sharedStrings.xml><?xml version="1.0" encoding="utf-8"?>
<sst xmlns="http://schemas.openxmlformats.org/spreadsheetml/2006/main" count="92" uniqueCount="80">
  <si>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</si>
  <si>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</si>
  <si>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</si>
  <si>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</si>
  <si>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</si>
  <si>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</si>
  <si>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</si>
  <si>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</si>
  <si>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</si>
  <si>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</si>
  <si>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</si>
  <si>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</si>
  <si>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</si>
  <si>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</si>
  <si>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</si>
  <si>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</si>
  <si>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</si>
  <si>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</si>
  <si>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</si>
  <si>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</si>
  <si>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</si>
  <si>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</si>
  <si>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</si>
  <si>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</si>
  <si>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</si>
  <si>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</si>
  <si>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</si>
  <si>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</si>
  <si>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</si>
  <si>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</si>
  <si>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</si>
  <si>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</si>
  <si>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</si>
  <si>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</si>
  <si>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</si>
  <si>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GLOBAL PHARMACEUTICALS ISLAMABAD</t>
  </si>
  <si>
    <t>Metronidazole</t>
  </si>
  <si>
    <t>Inf. 500mg, 100 ml</t>
  </si>
  <si>
    <t>Ketorolac</t>
  </si>
  <si>
    <t>Inj. 30 mg/ml 1ml</t>
  </si>
  <si>
    <t>Nalbuphine</t>
  </si>
  <si>
    <t xml:space="preserve">Inj. 10 mg </t>
  </si>
  <si>
    <t>Fluconazole</t>
  </si>
  <si>
    <t>Tab. / Cap. 150 mg  1s</t>
  </si>
  <si>
    <t>Cefoperazone + Sulbactam</t>
  </si>
  <si>
    <t xml:space="preserve">Inj. 1gm/Vial </t>
  </si>
  <si>
    <t xml:space="preserve">Inj. 2 gm/Vial </t>
  </si>
  <si>
    <t>Ceftriaxone</t>
  </si>
  <si>
    <t>Ciprofloxacin</t>
  </si>
  <si>
    <t>Inf. 200 mg/100ml 100 ml</t>
  </si>
  <si>
    <t>Meropenem</t>
  </si>
  <si>
    <t xml:space="preserve">Inj. 500 mg/Vial </t>
  </si>
  <si>
    <t xml:space="preserve">Inj. 1gm /Vial </t>
  </si>
  <si>
    <t>Piperacillin +Tazobactam</t>
  </si>
  <si>
    <t xml:space="preserve">Inj. 2 gm+0.25gm (2.25gm)/Vial </t>
  </si>
  <si>
    <t xml:space="preserve">Inj. 4 g/0.5 g (4.5gm)/Vial </t>
  </si>
  <si>
    <t>Domperidone</t>
  </si>
  <si>
    <t xml:space="preserve">Tab. 10 mg </t>
  </si>
  <si>
    <t>Tamsulosin HCl</t>
  </si>
  <si>
    <t xml:space="preserve">Cap. 0.4mg </t>
  </si>
  <si>
    <t>Tamsulosin HCl + Dutasteride</t>
  </si>
  <si>
    <t xml:space="preserve">Cap. 0.4 mg+ 0.5mg </t>
  </si>
  <si>
    <t>Tamsol</t>
  </si>
  <si>
    <t>Tamsol-D</t>
  </si>
  <si>
    <t>Anarob</t>
  </si>
  <si>
    <t>Toralac</t>
  </si>
  <si>
    <t>Nalbin</t>
  </si>
  <si>
    <t>Fungicure</t>
  </si>
  <si>
    <t>Glopez</t>
  </si>
  <si>
    <t>Norbac</t>
  </si>
  <si>
    <t>Nafcin</t>
  </si>
  <si>
    <t>Merem</t>
  </si>
  <si>
    <t>Zoycin</t>
  </si>
  <si>
    <t>Pelton</t>
  </si>
  <si>
    <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</si>
  <si>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t>Toll</t>
  </si>
  <si>
    <t xml:space="preserve">Toll manufacturing </t>
  </si>
  <si>
    <t xml:space="preserve">Toll </t>
  </si>
  <si>
    <t>The quoted prducts are not recommended due to non fullfilment of technical evaluation criterion 22 (4)(c)</t>
  </si>
  <si>
    <t>The quoted prducts are not recommended due to non fullfilment of bid form-1 (7)(2)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</si>
</sst>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2"/>
      <color theme="1"/>
      <name val="Calibri"/>
      <family val="2"/>
      <scheme val="minor"/>
    </font>
    <font>
      <b/>
      <sz val="11"/>
      <color theme="1"/>
      <name val="Calibri"/>
      <family val="2"/>
      <scheme val="minor"/>
    </font>
    <font>
      <sz val="11"/>
      <color theme="1"/>
      <name val="Calibri"/>
      <family val="2"/>
    </font>
    <font>
      <b/>
      <sz val="14"/>
      <color rgb="FFFF0000"/>
      <name val="Times New Roman"/>
      <family val="1"/>
    </font>
    <font>
      <b/>
      <sz val="10"/>
      <color theme="1"/>
      <name val="Calibri"/>
      <family val="2"/>
    </font>
    <font>
      <b/>
      <sz val="14"/>
      <color theme="1"/>
      <name val="Calibri"/>
      <family val="2"/>
      <scheme val="minor"/>
    </font>
    <font>
      <sz val="14"/>
      <color theme="1"/>
      <name val="Calibri"/>
      <family val="2"/>
      <scheme val="minor"/>
    </font>
    <font>
      <b/>
      <sz val="10"/>
      <name val="Calibri"/>
      <family val="2"/>
    </font>
    <font>
      <b/>
      <sz val="14"/>
      <name val="Times New Roman"/>
      <family val="1"/>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4" fillId="0" borderId="0" xfId="0" applyFont="1" applyAlignment="1">
      <alignment vertical="center"/>
    </xf>
    <xf numFmtId="0" fontId="6" fillId="0" borderId="0" xfId="0" applyFont="1"/>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16" fillId="0" borderId="0" xfId="0" applyFont="1"/>
    <xf numFmtId="0" fontId="10" fillId="0" borderId="16" xfId="0" applyFont="1" applyBorder="1" applyAlignment="1">
      <alignment horizontal="center" vertical="center"/>
    </xf>
    <xf numFmtId="0" fontId="0" fillId="0" borderId="16" xfId="0" applyBorder="1" applyAlignment="1">
      <alignment horizontal="center" vertical="center"/>
    </xf>
    <xf numFmtId="0" fontId="6" fillId="0" borderId="4" xfId="0" applyFont="1" applyBorder="1" applyAlignment="1">
      <alignment vertical="top" wrapText="1"/>
    </xf>
    <xf numFmtId="0" fontId="7" fillId="0" borderId="4" xfId="0" applyFont="1" applyBorder="1"/>
    <xf numFmtId="0" fontId="6" fillId="0" borderId="4" xfId="0" applyFont="1" applyBorder="1" applyAlignment="1">
      <alignment horizontal="left" vertical="top" wrapText="1"/>
    </xf>
    <xf numFmtId="0" fontId="13" fillId="0" borderId="4" xfId="0" applyFont="1" applyBorder="1" applyAlignment="1">
      <alignment horizontal="left" vertical="top" wrapText="1"/>
    </xf>
    <xf numFmtId="0" fontId="8" fillId="0" borderId="4" xfId="0" applyFont="1" applyBorder="1" applyAlignment="1">
      <alignment horizontal="left" vertical="top" wrapText="1"/>
    </xf>
    <xf numFmtId="0" fontId="12" fillId="0" borderId="4" xfId="0" applyFont="1" applyBorder="1" applyAlignment="1">
      <alignment horizontal="left" vertical="top" wrapText="1"/>
    </xf>
    <xf numFmtId="0" fontId="10" fillId="0" borderId="17" xfId="0" applyFont="1" applyBorder="1" applyAlignment="1">
      <alignment horizontal="center" vertical="center"/>
    </xf>
    <xf numFmtId="0" fontId="9" fillId="0" borderId="17" xfId="0" applyFont="1" applyBorder="1" applyAlignment="1">
      <alignment horizontal="center" vertical="center" wrapText="1"/>
    </xf>
    <xf numFmtId="0" fontId="19" fillId="0" borderId="16" xfId="0" applyFont="1" applyBorder="1" applyAlignment="1">
      <alignment vertical="top" wrapText="1"/>
    </xf>
    <xf numFmtId="0" fontId="19" fillId="0" borderId="16" xfId="0" applyFont="1" applyBorder="1" applyAlignment="1">
      <alignment horizontal="left" vertical="center" wrapText="1"/>
    </xf>
    <xf numFmtId="0" fontId="19" fillId="0" borderId="16" xfId="0" applyFont="1" applyBorder="1" applyAlignment="1">
      <alignment horizontal="center" vertical="center" wrapText="1"/>
    </xf>
    <xf numFmtId="0" fontId="0" fillId="0" borderId="0" xfId="0" applyAlignment="1">
      <alignment vertical="center"/>
    </xf>
    <xf numFmtId="0" fontId="20" fillId="0" borderId="0" xfId="0" applyFont="1" applyAlignment="1">
      <alignment horizontal="center" vertical="center"/>
    </xf>
    <xf numFmtId="0" fontId="21" fillId="0" borderId="0" xfId="0" applyFont="1"/>
    <xf numFmtId="0" fontId="21" fillId="0" borderId="0" xfId="0" applyFont="1" applyAlignment="1">
      <alignment horizontal="center" vertical="center"/>
    </xf>
    <xf numFmtId="0" fontId="21" fillId="0" borderId="0" xfId="0" applyFont="1" applyAlignment="1">
      <alignment horizontal="left" vertical="center"/>
    </xf>
    <xf numFmtId="0" fontId="22" fillId="0" borderId="16" xfId="0" applyFont="1" applyBorder="1" applyAlignment="1">
      <alignment horizontal="center" vertical="center" wrapText="1"/>
    </xf>
    <xf numFmtId="0" fontId="18" fillId="0" borderId="2" xfId="0" applyFont="1" applyBorder="1" applyAlignment="1">
      <alignment vertical="center"/>
    </xf>
    <xf numFmtId="0" fontId="18" fillId="0" borderId="3" xfId="0" applyFont="1" applyBorder="1" applyAlignment="1">
      <alignment vertical="center"/>
    </xf>
    <xf numFmtId="0" fontId="23" fillId="0" borderId="2" xfId="0" applyFont="1" applyBorder="1" applyAlignment="1">
      <alignment vertical="center"/>
    </xf>
    <xf numFmtId="0" fontId="10" fillId="2" borderId="17" xfId="0" applyFont="1" applyFill="1" applyBorder="1"/>
    <xf numFmtId="0" fontId="13" fillId="2" borderId="17" xfId="0" applyFont="1" applyFill="1" applyBorder="1" applyAlignment="1">
      <alignment horizontal="center" vertical="center" wrapText="1"/>
    </xf>
    <xf numFmtId="0" fontId="13" fillId="2" borderId="17" xfId="0" applyFont="1" applyFill="1" applyBorder="1" applyAlignment="1">
      <alignment vertical="center" wrapText="1"/>
    </xf>
    <xf numFmtId="0" fontId="15" fillId="2" borderId="17" xfId="0" applyFont="1" applyFill="1" applyBorder="1" applyAlignment="1">
      <alignment vertical="center" wrapText="1"/>
    </xf>
    <xf numFmtId="0" fontId="17" fillId="2" borderId="17" xfId="0" applyFont="1" applyFill="1" applyBorder="1" applyAlignment="1">
      <alignment vertical="center"/>
    </xf>
    <xf numFmtId="0" fontId="19" fillId="2" borderId="16" xfId="0" applyFont="1" applyFill="1" applyBorder="1" applyAlignment="1">
      <alignment horizontal="center" vertical="center" wrapText="1"/>
    </xf>
    <xf numFmtId="0" fontId="10" fillId="2" borderId="16" xfId="0" applyFont="1" applyFill="1" applyBorder="1"/>
    <xf numFmtId="0" fontId="13" fillId="2" borderId="16" xfId="0" applyFont="1" applyFill="1" applyBorder="1" applyAlignment="1">
      <alignment horizontal="center" vertical="center" wrapText="1"/>
    </xf>
    <xf numFmtId="0" fontId="13" fillId="2" borderId="16" xfId="0" applyFont="1" applyFill="1" applyBorder="1" applyAlignment="1">
      <alignment vertical="center" wrapText="1"/>
    </xf>
    <xf numFmtId="0" fontId="15" fillId="2" borderId="16" xfId="0" applyFont="1" applyFill="1" applyBorder="1" applyAlignment="1">
      <alignment vertical="center" wrapText="1"/>
    </xf>
    <xf numFmtId="0" fontId="17" fillId="2" borderId="16" xfId="0" applyFont="1" applyFill="1" applyBorder="1" applyAlignment="1">
      <alignment vertical="center"/>
    </xf>
    <xf numFmtId="0" fontId="0" fillId="2" borderId="16" xfId="0" applyFill="1" applyBorder="1"/>
    <xf numFmtId="0" fontId="1" fillId="2" borderId="16" xfId="0" applyFont="1" applyFill="1" applyBorder="1" applyAlignment="1">
      <alignment vertical="center"/>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79"/>
  <sheetViews>
    <sheetView tabSelected="1" topLeftCell="A11" zoomScale="75" zoomScaleNormal="75" workbookViewId="0">
      <selection activeCell="H21" sqref="H21:I24"/>
    </sheetView>
  </sheetViews>
  <sheetFormatPr defaultColWidth="14.46484375" defaultRowHeight="15" customHeight="1"/>
  <cols>
    <col min="1" max="1" width="17.46484375" customWidth="1"/>
    <col min="2" max="2" width="6" customWidth="1"/>
    <col min="3" max="3" width="7" customWidth="1"/>
    <col min="4" max="4" width="21.19921875" customWidth="1"/>
    <col min="5" max="5" width="20.1328125" customWidth="1"/>
    <col min="6" max="6" width="14" customWidth="1"/>
    <col min="7" max="7" width="16.46484375" customWidth="1"/>
    <col min="8" max="8" width="16.1328125" customWidth="1"/>
    <col min="9" max="9" width="15" customWidth="1"/>
    <col min="10" max="10" width="42.265625" customWidth="1"/>
    <col min="11" max="11" width="21.53125" customWidth="1"/>
    <col min="12" max="12" width="65.46484375" customWidth="1"/>
    <col min="13" max="13" width="30.6640625" customWidth="1"/>
    <col min="14" max="14" width="14" customWidth="1"/>
    <col min="15" max="15" width="13.46484375" customWidth="1"/>
    <col min="16" max="16" width="18.1328125" customWidth="1"/>
    <col min="17" max="17" width="18.6640625" customWidth="1"/>
    <col min="18" max="18" width="19.33203125" customWidth="1"/>
    <col min="19" max="19" width="46.86328125" customWidth="1"/>
    <col min="20" max="20" width="37.1328125" customWidth="1"/>
    <col min="21" max="21" width="17" customWidth="1"/>
    <col min="22" max="23" width="46" customWidth="1"/>
    <col min="24" max="24" width="62.86328125" customWidth="1"/>
    <col min="25" max="25" width="23.53125" customWidth="1"/>
    <col min="26" max="26" width="29.86328125" customWidth="1"/>
    <col min="27" max="28" width="15.53125" customWidth="1"/>
  </cols>
  <sheetData>
    <row r="1" spans="1:28" ht="14.25" customHeight="1"/>
    <row r="2" spans="1:28" ht="14.25" customHeight="1"/>
    <row r="3" spans="1:28" ht="20.25" customHeight="1"/>
    <row r="4" spans="1:28" ht="40.5" customHeight="1">
      <c r="B4" s="48" t="s">
        <v>0</v>
      </c>
      <c r="C4" s="49"/>
      <c r="D4" s="49"/>
      <c r="E4" s="49"/>
      <c r="F4" s="49"/>
      <c r="G4" s="49"/>
      <c r="H4" s="49"/>
      <c r="I4" s="49"/>
      <c r="J4" s="49"/>
      <c r="K4" s="49"/>
      <c r="L4" s="49"/>
      <c r="M4" s="49"/>
      <c r="N4" s="49"/>
      <c r="O4" s="49"/>
      <c r="P4" s="49"/>
      <c r="Q4" s="49"/>
      <c r="R4" s="49"/>
      <c r="S4" s="49"/>
      <c r="T4" s="49"/>
      <c r="U4" s="49"/>
      <c r="V4" s="49"/>
      <c r="W4" s="49"/>
      <c r="X4" s="49"/>
      <c r="Y4" s="49"/>
      <c r="Z4" s="49"/>
      <c r="AA4" s="49"/>
      <c r="AB4" s="50"/>
    </row>
    <row r="5" spans="1:28" ht="21" customHeight="1">
      <c r="B5" s="66" t="s">
        <v>1</v>
      </c>
      <c r="C5" s="67"/>
      <c r="D5" s="67"/>
      <c r="E5" s="67"/>
      <c r="F5" s="67"/>
      <c r="G5" s="28" t="s">
        <v>35</v>
      </c>
      <c r="H5" s="26"/>
      <c r="I5" s="26"/>
      <c r="J5" s="26"/>
      <c r="K5" s="26"/>
      <c r="L5" s="26"/>
      <c r="M5" s="26"/>
      <c r="N5" s="26"/>
      <c r="O5" s="26"/>
      <c r="P5" s="26"/>
      <c r="Q5" s="26"/>
      <c r="R5" s="26"/>
      <c r="S5" s="26"/>
      <c r="T5" s="26"/>
      <c r="U5" s="26"/>
      <c r="V5" s="26"/>
      <c r="W5" s="26"/>
      <c r="X5" s="26"/>
      <c r="Y5" s="26"/>
      <c r="Z5" s="26"/>
      <c r="AA5" s="26"/>
      <c r="AB5" s="27"/>
    </row>
    <row r="6" spans="1:28" ht="30.75" customHeight="1">
      <c r="B6" s="51" t="s">
        <v>2</v>
      </c>
      <c r="C6" s="54" t="s">
        <v>3</v>
      </c>
      <c r="D6" s="55"/>
      <c r="E6" s="55"/>
      <c r="F6" s="56"/>
      <c r="G6" s="63" t="s">
        <v>4</v>
      </c>
      <c r="H6" s="49"/>
      <c r="I6" s="49"/>
      <c r="J6" s="49"/>
      <c r="K6" s="49"/>
      <c r="L6" s="49"/>
      <c r="M6" s="49"/>
      <c r="N6" s="49"/>
      <c r="O6" s="49"/>
      <c r="P6" s="49"/>
      <c r="Q6" s="49"/>
      <c r="R6" s="49"/>
      <c r="S6" s="49"/>
      <c r="T6" s="49"/>
      <c r="U6" s="49"/>
      <c r="V6" s="49"/>
      <c r="W6" s="49"/>
      <c r="X6" s="49"/>
      <c r="Y6" s="49"/>
      <c r="Z6" s="49"/>
      <c r="AA6" s="49"/>
      <c r="AB6" s="50"/>
    </row>
    <row r="7" spans="1:28" ht="40.5" customHeight="1">
      <c r="B7" s="52"/>
      <c r="C7" s="57"/>
      <c r="D7" s="58"/>
      <c r="E7" s="58"/>
      <c r="F7" s="59"/>
      <c r="G7" s="64" t="s">
        <v>5</v>
      </c>
      <c r="H7" s="49"/>
      <c r="I7" s="49"/>
      <c r="J7" s="49"/>
      <c r="K7" s="49"/>
      <c r="L7" s="49"/>
      <c r="M7" s="49"/>
      <c r="N7" s="49"/>
      <c r="O7" s="49"/>
      <c r="P7" s="49"/>
      <c r="Q7" s="50"/>
      <c r="R7" s="51" t="s">
        <v>6</v>
      </c>
      <c r="S7" s="64" t="s">
        <v>7</v>
      </c>
      <c r="T7" s="49"/>
      <c r="U7" s="49"/>
      <c r="V7" s="49"/>
      <c r="W7" s="49"/>
      <c r="X7" s="49"/>
      <c r="Y7" s="49"/>
      <c r="Z7" s="49"/>
      <c r="AA7" s="65" t="s">
        <v>8</v>
      </c>
      <c r="AB7" s="65" t="s">
        <v>9</v>
      </c>
    </row>
    <row r="8" spans="1:28" ht="57" customHeight="1">
      <c r="B8" s="52"/>
      <c r="C8" s="60"/>
      <c r="D8" s="61"/>
      <c r="E8" s="61"/>
      <c r="F8" s="62"/>
      <c r="G8" s="64" t="s">
        <v>10</v>
      </c>
      <c r="H8" s="49"/>
      <c r="I8" s="49"/>
      <c r="J8" s="49"/>
      <c r="K8" s="49"/>
      <c r="L8" s="50"/>
      <c r="M8" s="64" t="s">
        <v>11</v>
      </c>
      <c r="N8" s="49"/>
      <c r="O8" s="49"/>
      <c r="P8" s="49"/>
      <c r="Q8" s="50"/>
      <c r="R8" s="53"/>
      <c r="S8" s="64" t="s">
        <v>12</v>
      </c>
      <c r="T8" s="49"/>
      <c r="U8" s="49"/>
      <c r="V8" s="49"/>
      <c r="W8" s="49"/>
      <c r="X8" s="49"/>
      <c r="Y8" s="49"/>
      <c r="Z8" s="49"/>
      <c r="AA8" s="53"/>
      <c r="AB8" s="53"/>
    </row>
    <row r="9" spans="1:28" ht="57" customHeight="1">
      <c r="A9" s="1"/>
      <c r="B9" s="53"/>
      <c r="C9" s="3">
        <v>1</v>
      </c>
      <c r="D9" s="4">
        <v>2</v>
      </c>
      <c r="E9" s="4">
        <v>3</v>
      </c>
      <c r="F9" s="3">
        <v>4</v>
      </c>
      <c r="G9" s="3">
        <v>5</v>
      </c>
      <c r="H9" s="4">
        <v>6</v>
      </c>
      <c r="I9" s="4">
        <v>7</v>
      </c>
      <c r="J9" s="3">
        <v>8</v>
      </c>
      <c r="K9" s="3">
        <v>9</v>
      </c>
      <c r="L9" s="4">
        <v>10</v>
      </c>
      <c r="M9" s="4">
        <v>11</v>
      </c>
      <c r="N9" s="3">
        <v>12</v>
      </c>
      <c r="O9" s="3">
        <v>13</v>
      </c>
      <c r="P9" s="4">
        <v>14</v>
      </c>
      <c r="Q9" s="4">
        <v>15</v>
      </c>
      <c r="R9" s="3">
        <v>16</v>
      </c>
      <c r="S9" s="3">
        <v>17</v>
      </c>
      <c r="T9" s="4">
        <v>18</v>
      </c>
      <c r="U9" s="4">
        <v>19</v>
      </c>
      <c r="V9" s="3">
        <v>20</v>
      </c>
      <c r="W9" s="3">
        <v>21</v>
      </c>
      <c r="X9" s="4">
        <v>22</v>
      </c>
      <c r="Y9" s="4">
        <v>23</v>
      </c>
      <c r="Z9" s="3">
        <v>24</v>
      </c>
      <c r="AA9" s="3">
        <v>25</v>
      </c>
      <c r="AB9" s="4">
        <v>26</v>
      </c>
    </row>
    <row r="10" spans="1:28" ht="409.5" customHeight="1">
      <c r="A10" s="2"/>
      <c r="B10" s="9"/>
      <c r="C10" s="10"/>
      <c r="D10" s="10"/>
      <c r="E10" s="10"/>
      <c r="F10" s="10"/>
      <c r="G10" s="11" t="s">
        <v>13</v>
      </c>
      <c r="H10" s="11" t="s">
        <v>14</v>
      </c>
      <c r="I10" s="11" t="s">
        <v>15</v>
      </c>
      <c r="J10" s="11" t="s">
        <v>16</v>
      </c>
      <c r="K10" s="12" t="s">
        <v>74</v>
      </c>
      <c r="L10" s="12" t="s">
        <v>34</v>
      </c>
      <c r="M10" s="11" t="s">
        <v>17</v>
      </c>
      <c r="N10" s="11" t="s">
        <v>18</v>
      </c>
      <c r="O10" s="11" t="s">
        <v>19</v>
      </c>
      <c r="P10" s="11" t="s">
        <v>20</v>
      </c>
      <c r="Q10" s="11" t="s">
        <v>21</v>
      </c>
      <c r="R10" s="11"/>
      <c r="S10" s="12" t="s">
        <v>30</v>
      </c>
      <c r="T10" s="12" t="s">
        <v>33</v>
      </c>
      <c r="U10" s="11" t="s">
        <v>22</v>
      </c>
      <c r="V10" s="11" t="s">
        <v>32</v>
      </c>
      <c r="W10" s="13" t="s">
        <v>23</v>
      </c>
      <c r="X10" s="13" t="s">
        <v>24</v>
      </c>
      <c r="Y10" s="11" t="s">
        <v>25</v>
      </c>
      <c r="Z10" s="14" t="s">
        <v>31</v>
      </c>
      <c r="AA10" s="11"/>
      <c r="AB10" s="11"/>
    </row>
    <row r="11" spans="1:28" s="6" customFormat="1" ht="42" customHeight="1">
      <c r="B11" s="17"/>
      <c r="C11" s="18" t="s">
        <v>26</v>
      </c>
      <c r="D11" s="18" t="s">
        <v>27</v>
      </c>
      <c r="E11" s="18" t="s">
        <v>28</v>
      </c>
      <c r="F11" s="18" t="s">
        <v>29</v>
      </c>
      <c r="G11" s="19">
        <v>2</v>
      </c>
      <c r="H11" s="19">
        <v>2</v>
      </c>
      <c r="I11" s="19">
        <v>3</v>
      </c>
      <c r="J11" s="19">
        <v>5</v>
      </c>
      <c r="K11" s="19">
        <v>5</v>
      </c>
      <c r="L11" s="19">
        <v>6</v>
      </c>
      <c r="M11" s="25">
        <v>2</v>
      </c>
      <c r="N11" s="25">
        <v>2</v>
      </c>
      <c r="O11" s="25">
        <v>2</v>
      </c>
      <c r="P11" s="25">
        <v>2</v>
      </c>
      <c r="Q11" s="25">
        <v>2</v>
      </c>
      <c r="R11" s="19">
        <f t="shared" ref="R11:R26" si="0">SUM(G11:Q11)</f>
        <v>33</v>
      </c>
      <c r="S11" s="19">
        <v>5</v>
      </c>
      <c r="T11" s="19">
        <v>5</v>
      </c>
      <c r="U11" s="19">
        <v>5</v>
      </c>
      <c r="V11" s="19">
        <v>5</v>
      </c>
      <c r="W11" s="19">
        <v>3</v>
      </c>
      <c r="X11" s="19">
        <v>4</v>
      </c>
      <c r="Y11" s="19">
        <v>5</v>
      </c>
      <c r="Z11" s="19">
        <v>5</v>
      </c>
      <c r="AA11" s="19">
        <f t="shared" ref="AA11" si="1">SUM(S11:Z11)</f>
        <v>37</v>
      </c>
      <c r="AB11" s="19">
        <f t="shared" ref="AB11" si="2">AA11+R11</f>
        <v>70</v>
      </c>
    </row>
    <row r="12" spans="1:28" ht="31.8" customHeight="1">
      <c r="B12" s="29" t="s">
        <v>75</v>
      </c>
      <c r="C12" s="30">
        <v>4</v>
      </c>
      <c r="D12" s="31" t="s">
        <v>36</v>
      </c>
      <c r="E12" s="32" t="s">
        <v>37</v>
      </c>
      <c r="F12" s="33" t="s">
        <v>64</v>
      </c>
      <c r="G12" s="34" t="s">
        <v>76</v>
      </c>
      <c r="H12" s="42" t="s">
        <v>79</v>
      </c>
      <c r="I12" s="43"/>
      <c r="J12" s="19">
        <v>4</v>
      </c>
      <c r="K12" s="15">
        <v>0</v>
      </c>
      <c r="L12" s="19">
        <v>6</v>
      </c>
      <c r="M12" s="25">
        <v>2</v>
      </c>
      <c r="N12" s="25">
        <v>2</v>
      </c>
      <c r="O12" s="25">
        <v>2</v>
      </c>
      <c r="P12" s="25">
        <v>2</v>
      </c>
      <c r="Q12" s="25">
        <v>2</v>
      </c>
      <c r="R12" s="16">
        <f t="shared" si="0"/>
        <v>20</v>
      </c>
      <c r="S12" s="19">
        <v>0</v>
      </c>
      <c r="T12" s="7">
        <v>0</v>
      </c>
      <c r="U12" s="7">
        <v>0</v>
      </c>
      <c r="V12" s="19">
        <v>0</v>
      </c>
      <c r="W12" s="19">
        <v>0</v>
      </c>
      <c r="X12" s="15">
        <v>0</v>
      </c>
      <c r="Y12" s="15">
        <v>5</v>
      </c>
      <c r="Z12" s="19">
        <v>1</v>
      </c>
      <c r="AA12" s="19">
        <f t="shared" ref="AA12:AA26" si="3">SUM(S12:Z12)</f>
        <v>6</v>
      </c>
      <c r="AB12" s="19">
        <f t="shared" ref="AB12:AB26" si="4">AA12+R12</f>
        <v>26</v>
      </c>
    </row>
    <row r="13" spans="1:28" ht="31.8" customHeight="1">
      <c r="B13" s="35" t="s">
        <v>77</v>
      </c>
      <c r="C13" s="36">
        <v>48</v>
      </c>
      <c r="D13" s="37" t="s">
        <v>38</v>
      </c>
      <c r="E13" s="38" t="s">
        <v>39</v>
      </c>
      <c r="F13" s="39" t="s">
        <v>65</v>
      </c>
      <c r="G13" s="34" t="s">
        <v>76</v>
      </c>
      <c r="H13" s="46"/>
      <c r="I13" s="47"/>
      <c r="J13" s="19">
        <v>4</v>
      </c>
      <c r="K13" s="15">
        <v>0</v>
      </c>
      <c r="L13" s="19">
        <v>6</v>
      </c>
      <c r="M13" s="25">
        <v>2</v>
      </c>
      <c r="N13" s="25">
        <v>2</v>
      </c>
      <c r="O13" s="25">
        <v>2</v>
      </c>
      <c r="P13" s="25">
        <v>2</v>
      </c>
      <c r="Q13" s="25">
        <v>2</v>
      </c>
      <c r="R13" s="5">
        <f t="shared" si="0"/>
        <v>20</v>
      </c>
      <c r="S13" s="19">
        <v>0</v>
      </c>
      <c r="T13" s="7">
        <v>0</v>
      </c>
      <c r="U13" s="7">
        <v>0</v>
      </c>
      <c r="V13" s="19">
        <v>0</v>
      </c>
      <c r="W13" s="19">
        <v>0</v>
      </c>
      <c r="X13" s="7">
        <v>0</v>
      </c>
      <c r="Y13" s="7">
        <v>5</v>
      </c>
      <c r="Z13" s="19">
        <v>0</v>
      </c>
      <c r="AA13" s="19">
        <f t="shared" si="3"/>
        <v>5</v>
      </c>
      <c r="AB13" s="19">
        <f t="shared" si="4"/>
        <v>25</v>
      </c>
    </row>
    <row r="14" spans="1:28" ht="31.8" customHeight="1">
      <c r="B14" s="35"/>
      <c r="C14" s="36">
        <v>57</v>
      </c>
      <c r="D14" s="37" t="s">
        <v>40</v>
      </c>
      <c r="E14" s="38" t="s">
        <v>41</v>
      </c>
      <c r="F14" s="39" t="s">
        <v>66</v>
      </c>
      <c r="G14" s="34">
        <v>2</v>
      </c>
      <c r="H14" s="19">
        <v>2</v>
      </c>
      <c r="I14" s="19">
        <v>3</v>
      </c>
      <c r="J14" s="19">
        <v>4</v>
      </c>
      <c r="K14" s="15">
        <v>0</v>
      </c>
      <c r="L14" s="19">
        <v>6</v>
      </c>
      <c r="M14" s="25">
        <v>2</v>
      </c>
      <c r="N14" s="25">
        <v>2</v>
      </c>
      <c r="O14" s="25">
        <v>2</v>
      </c>
      <c r="P14" s="25">
        <v>2</v>
      </c>
      <c r="Q14" s="25">
        <v>2</v>
      </c>
      <c r="R14" s="5">
        <f t="shared" si="0"/>
        <v>27</v>
      </c>
      <c r="S14" s="19">
        <v>0</v>
      </c>
      <c r="T14" s="19">
        <v>5</v>
      </c>
      <c r="U14" s="19">
        <v>5</v>
      </c>
      <c r="V14" s="19">
        <v>0</v>
      </c>
      <c r="W14" s="19">
        <v>0</v>
      </c>
      <c r="X14" s="19">
        <v>4</v>
      </c>
      <c r="Y14" s="7">
        <v>5</v>
      </c>
      <c r="Z14" s="19">
        <v>1</v>
      </c>
      <c r="AA14" s="19">
        <f t="shared" si="3"/>
        <v>20</v>
      </c>
      <c r="AB14" s="19">
        <f t="shared" si="4"/>
        <v>47</v>
      </c>
    </row>
    <row r="15" spans="1:28" ht="31.8" customHeight="1">
      <c r="B15" s="35"/>
      <c r="C15" s="36">
        <v>148</v>
      </c>
      <c r="D15" s="37" t="s">
        <v>42</v>
      </c>
      <c r="E15" s="38" t="s">
        <v>43</v>
      </c>
      <c r="F15" s="39" t="s">
        <v>67</v>
      </c>
      <c r="G15" s="34">
        <v>2</v>
      </c>
      <c r="H15" s="19">
        <v>2</v>
      </c>
      <c r="I15" s="19">
        <v>3</v>
      </c>
      <c r="J15" s="19">
        <v>4</v>
      </c>
      <c r="K15" s="15">
        <v>0</v>
      </c>
      <c r="L15" s="19">
        <v>6</v>
      </c>
      <c r="M15" s="25">
        <v>2</v>
      </c>
      <c r="N15" s="25">
        <v>2</v>
      </c>
      <c r="O15" s="25">
        <v>2</v>
      </c>
      <c r="P15" s="25">
        <v>2</v>
      </c>
      <c r="Q15" s="25">
        <v>2</v>
      </c>
      <c r="R15" s="5">
        <f t="shared" si="0"/>
        <v>27</v>
      </c>
      <c r="S15" s="19">
        <v>0</v>
      </c>
      <c r="T15" s="19">
        <v>5</v>
      </c>
      <c r="U15" s="19">
        <v>5</v>
      </c>
      <c r="V15" s="19">
        <v>0</v>
      </c>
      <c r="W15" s="19">
        <v>0</v>
      </c>
      <c r="X15" s="15">
        <v>0</v>
      </c>
      <c r="Y15" s="7">
        <v>5</v>
      </c>
      <c r="Z15" s="19">
        <v>1</v>
      </c>
      <c r="AA15" s="19">
        <f t="shared" si="3"/>
        <v>16</v>
      </c>
      <c r="AB15" s="19">
        <f t="shared" si="4"/>
        <v>43</v>
      </c>
    </row>
    <row r="16" spans="1:28" ht="31.8" customHeight="1">
      <c r="B16" s="35"/>
      <c r="C16" s="36">
        <v>220</v>
      </c>
      <c r="D16" s="37" t="s">
        <v>44</v>
      </c>
      <c r="E16" s="38" t="s">
        <v>45</v>
      </c>
      <c r="F16" s="39" t="s">
        <v>68</v>
      </c>
      <c r="G16" s="34">
        <v>2</v>
      </c>
      <c r="H16" s="42" t="s">
        <v>78</v>
      </c>
      <c r="I16" s="43"/>
      <c r="J16" s="19">
        <v>4</v>
      </c>
      <c r="K16" s="15">
        <v>0</v>
      </c>
      <c r="L16" s="19">
        <v>6</v>
      </c>
      <c r="M16" s="25">
        <v>2</v>
      </c>
      <c r="N16" s="25">
        <v>2</v>
      </c>
      <c r="O16" s="25">
        <v>2</v>
      </c>
      <c r="P16" s="25">
        <v>2</v>
      </c>
      <c r="Q16" s="25">
        <v>2</v>
      </c>
      <c r="R16" s="5">
        <f t="shared" si="0"/>
        <v>22</v>
      </c>
      <c r="S16" s="19">
        <v>0</v>
      </c>
      <c r="T16" s="19">
        <v>5</v>
      </c>
      <c r="U16" s="19">
        <v>5</v>
      </c>
      <c r="V16" s="19">
        <v>0</v>
      </c>
      <c r="W16" s="19">
        <v>0</v>
      </c>
      <c r="X16" s="15">
        <v>0</v>
      </c>
      <c r="Y16" s="7">
        <v>5</v>
      </c>
      <c r="Z16" s="19">
        <v>0</v>
      </c>
      <c r="AA16" s="19">
        <f t="shared" si="3"/>
        <v>15</v>
      </c>
      <c r="AB16" s="19">
        <f t="shared" si="4"/>
        <v>37</v>
      </c>
    </row>
    <row r="17" spans="2:28" ht="31.8" customHeight="1">
      <c r="B17" s="35"/>
      <c r="C17" s="36">
        <v>221</v>
      </c>
      <c r="D17" s="37" t="s">
        <v>44</v>
      </c>
      <c r="E17" s="38" t="s">
        <v>46</v>
      </c>
      <c r="F17" s="39" t="s">
        <v>68</v>
      </c>
      <c r="G17" s="34">
        <v>2</v>
      </c>
      <c r="H17" s="44"/>
      <c r="I17" s="45"/>
      <c r="J17" s="19">
        <v>4</v>
      </c>
      <c r="K17" s="15">
        <v>0</v>
      </c>
      <c r="L17" s="19">
        <v>6</v>
      </c>
      <c r="M17" s="25">
        <v>2</v>
      </c>
      <c r="N17" s="25">
        <v>2</v>
      </c>
      <c r="O17" s="25">
        <v>2</v>
      </c>
      <c r="P17" s="25">
        <v>2</v>
      </c>
      <c r="Q17" s="25">
        <v>2</v>
      </c>
      <c r="R17" s="5">
        <f t="shared" si="0"/>
        <v>22</v>
      </c>
      <c r="S17" s="19">
        <v>0</v>
      </c>
      <c r="T17" s="19">
        <v>5</v>
      </c>
      <c r="U17" s="19">
        <v>5</v>
      </c>
      <c r="V17" s="19">
        <v>0</v>
      </c>
      <c r="W17" s="19">
        <v>0</v>
      </c>
      <c r="X17" s="15">
        <v>0</v>
      </c>
      <c r="Y17" s="7">
        <v>5</v>
      </c>
      <c r="Z17" s="19">
        <v>0</v>
      </c>
      <c r="AA17" s="19">
        <f t="shared" si="3"/>
        <v>15</v>
      </c>
      <c r="AB17" s="19">
        <f t="shared" si="4"/>
        <v>37</v>
      </c>
    </row>
    <row r="18" spans="2:28" ht="31.8" customHeight="1">
      <c r="B18" s="35"/>
      <c r="C18" s="36">
        <v>231</v>
      </c>
      <c r="D18" s="37" t="s">
        <v>47</v>
      </c>
      <c r="E18" s="38" t="s">
        <v>45</v>
      </c>
      <c r="F18" s="39" t="s">
        <v>69</v>
      </c>
      <c r="G18" s="34">
        <v>2</v>
      </c>
      <c r="H18" s="44"/>
      <c r="I18" s="45"/>
      <c r="J18" s="19">
        <v>4</v>
      </c>
      <c r="K18" s="15">
        <v>0</v>
      </c>
      <c r="L18" s="19">
        <v>6</v>
      </c>
      <c r="M18" s="25">
        <v>2</v>
      </c>
      <c r="N18" s="25">
        <v>2</v>
      </c>
      <c r="O18" s="25">
        <v>2</v>
      </c>
      <c r="P18" s="25">
        <v>2</v>
      </c>
      <c r="Q18" s="25">
        <v>2</v>
      </c>
      <c r="R18" s="5">
        <f t="shared" si="0"/>
        <v>22</v>
      </c>
      <c r="S18" s="19">
        <v>0</v>
      </c>
      <c r="T18" s="19">
        <v>5</v>
      </c>
      <c r="U18" s="19">
        <v>5</v>
      </c>
      <c r="V18" s="19">
        <v>0</v>
      </c>
      <c r="W18" s="19">
        <v>0</v>
      </c>
      <c r="X18" s="15">
        <v>0</v>
      </c>
      <c r="Y18" s="7">
        <v>5</v>
      </c>
      <c r="Z18" s="19">
        <v>1</v>
      </c>
      <c r="AA18" s="19">
        <f t="shared" si="3"/>
        <v>16</v>
      </c>
      <c r="AB18" s="19">
        <f t="shared" si="4"/>
        <v>38</v>
      </c>
    </row>
    <row r="19" spans="2:28" ht="31.8" customHeight="1">
      <c r="B19" s="35" t="s">
        <v>75</v>
      </c>
      <c r="C19" s="36">
        <v>245</v>
      </c>
      <c r="D19" s="37" t="s">
        <v>48</v>
      </c>
      <c r="E19" s="38" t="s">
        <v>49</v>
      </c>
      <c r="F19" s="39" t="s">
        <v>70</v>
      </c>
      <c r="G19" s="34" t="s">
        <v>76</v>
      </c>
      <c r="H19" s="44"/>
      <c r="I19" s="45"/>
      <c r="J19" s="19">
        <v>4</v>
      </c>
      <c r="K19" s="15">
        <v>0</v>
      </c>
      <c r="L19" s="19">
        <v>6</v>
      </c>
      <c r="M19" s="25">
        <v>2</v>
      </c>
      <c r="N19" s="25">
        <v>2</v>
      </c>
      <c r="O19" s="25">
        <v>2</v>
      </c>
      <c r="P19" s="25">
        <v>2</v>
      </c>
      <c r="Q19" s="25">
        <v>2</v>
      </c>
      <c r="R19" s="5">
        <f t="shared" si="0"/>
        <v>20</v>
      </c>
      <c r="S19" s="19">
        <v>0</v>
      </c>
      <c r="T19" s="7">
        <v>0</v>
      </c>
      <c r="U19" s="7">
        <v>0</v>
      </c>
      <c r="V19" s="19">
        <v>0</v>
      </c>
      <c r="W19" s="19">
        <v>0</v>
      </c>
      <c r="X19" s="15">
        <v>0</v>
      </c>
      <c r="Y19" s="7">
        <v>5</v>
      </c>
      <c r="Z19" s="19">
        <v>0</v>
      </c>
      <c r="AA19" s="19">
        <f t="shared" si="3"/>
        <v>5</v>
      </c>
      <c r="AB19" s="19">
        <f t="shared" si="4"/>
        <v>25</v>
      </c>
    </row>
    <row r="20" spans="2:28" ht="31.8" customHeight="1">
      <c r="B20" s="40"/>
      <c r="C20" s="36">
        <v>285</v>
      </c>
      <c r="D20" s="37" t="s">
        <v>50</v>
      </c>
      <c r="E20" s="38" t="s">
        <v>51</v>
      </c>
      <c r="F20" s="41" t="s">
        <v>71</v>
      </c>
      <c r="G20" s="34">
        <v>2</v>
      </c>
      <c r="H20" s="44"/>
      <c r="I20" s="45"/>
      <c r="J20" s="19">
        <v>4</v>
      </c>
      <c r="K20" s="15">
        <v>0</v>
      </c>
      <c r="L20" s="19">
        <v>6</v>
      </c>
      <c r="M20" s="25">
        <v>2</v>
      </c>
      <c r="N20" s="25">
        <v>2</v>
      </c>
      <c r="O20" s="25">
        <v>2</v>
      </c>
      <c r="P20" s="25">
        <v>2</v>
      </c>
      <c r="Q20" s="25">
        <v>2</v>
      </c>
      <c r="R20" s="5">
        <f t="shared" si="0"/>
        <v>22</v>
      </c>
      <c r="S20" s="19">
        <v>0</v>
      </c>
      <c r="T20" s="19">
        <v>5</v>
      </c>
      <c r="U20" s="19">
        <v>5</v>
      </c>
      <c r="V20" s="19">
        <v>0</v>
      </c>
      <c r="W20" s="19">
        <v>0</v>
      </c>
      <c r="X20" s="8">
        <v>0</v>
      </c>
      <c r="Y20" s="8">
        <v>5</v>
      </c>
      <c r="Z20" s="19">
        <v>0</v>
      </c>
      <c r="AA20" s="19">
        <f t="shared" si="3"/>
        <v>15</v>
      </c>
      <c r="AB20" s="19">
        <f t="shared" si="4"/>
        <v>37</v>
      </c>
    </row>
    <row r="21" spans="2:28" ht="31.8" customHeight="1">
      <c r="B21" s="40"/>
      <c r="C21" s="36">
        <v>286</v>
      </c>
      <c r="D21" s="37" t="s">
        <v>50</v>
      </c>
      <c r="E21" s="38" t="s">
        <v>52</v>
      </c>
      <c r="F21" s="41" t="s">
        <v>71</v>
      </c>
      <c r="G21" s="34">
        <v>2</v>
      </c>
      <c r="H21" s="19">
        <v>2</v>
      </c>
      <c r="I21" s="19">
        <v>3</v>
      </c>
      <c r="J21" s="19">
        <v>4</v>
      </c>
      <c r="K21" s="15">
        <v>0</v>
      </c>
      <c r="L21" s="19">
        <v>6</v>
      </c>
      <c r="M21" s="25">
        <v>2</v>
      </c>
      <c r="N21" s="25">
        <v>2</v>
      </c>
      <c r="O21" s="25">
        <v>2</v>
      </c>
      <c r="P21" s="25">
        <v>2</v>
      </c>
      <c r="Q21" s="25">
        <v>2</v>
      </c>
      <c r="R21" s="5">
        <f t="shared" si="0"/>
        <v>27</v>
      </c>
      <c r="S21" s="19">
        <v>0</v>
      </c>
      <c r="T21" s="19">
        <v>5</v>
      </c>
      <c r="U21" s="19">
        <v>5</v>
      </c>
      <c r="V21" s="19">
        <v>0</v>
      </c>
      <c r="W21" s="19">
        <v>0</v>
      </c>
      <c r="X21" s="8">
        <v>0</v>
      </c>
      <c r="Y21" s="8">
        <v>5</v>
      </c>
      <c r="Z21" s="19">
        <v>0</v>
      </c>
      <c r="AA21" s="19">
        <f t="shared" si="3"/>
        <v>15</v>
      </c>
      <c r="AB21" s="19">
        <f t="shared" si="4"/>
        <v>42</v>
      </c>
    </row>
    <row r="22" spans="2:28" ht="31.8" customHeight="1">
      <c r="B22" s="40"/>
      <c r="C22" s="36">
        <v>292</v>
      </c>
      <c r="D22" s="37" t="s">
        <v>53</v>
      </c>
      <c r="E22" s="38" t="s">
        <v>54</v>
      </c>
      <c r="F22" s="41" t="s">
        <v>72</v>
      </c>
      <c r="G22" s="34">
        <v>2</v>
      </c>
      <c r="H22" s="19">
        <v>2</v>
      </c>
      <c r="I22" s="19">
        <v>3</v>
      </c>
      <c r="J22" s="19">
        <v>4</v>
      </c>
      <c r="K22" s="15">
        <v>0</v>
      </c>
      <c r="L22" s="19">
        <v>6</v>
      </c>
      <c r="M22" s="25">
        <v>2</v>
      </c>
      <c r="N22" s="25">
        <v>2</v>
      </c>
      <c r="O22" s="25">
        <v>2</v>
      </c>
      <c r="P22" s="25">
        <v>2</v>
      </c>
      <c r="Q22" s="25">
        <v>2</v>
      </c>
      <c r="R22" s="5">
        <f t="shared" si="0"/>
        <v>27</v>
      </c>
      <c r="S22" s="19">
        <v>0</v>
      </c>
      <c r="T22" s="19">
        <v>5</v>
      </c>
      <c r="U22" s="19">
        <v>5</v>
      </c>
      <c r="V22" s="19">
        <v>0</v>
      </c>
      <c r="W22" s="19">
        <v>0</v>
      </c>
      <c r="X22" s="8">
        <v>0</v>
      </c>
      <c r="Y22" s="8">
        <v>5</v>
      </c>
      <c r="Z22" s="19">
        <v>0</v>
      </c>
      <c r="AA22" s="19">
        <f t="shared" si="3"/>
        <v>15</v>
      </c>
      <c r="AB22" s="19">
        <f t="shared" si="4"/>
        <v>42</v>
      </c>
    </row>
    <row r="23" spans="2:28" ht="31.8" customHeight="1">
      <c r="B23" s="40"/>
      <c r="C23" s="36">
        <v>293</v>
      </c>
      <c r="D23" s="37" t="s">
        <v>53</v>
      </c>
      <c r="E23" s="38" t="s">
        <v>55</v>
      </c>
      <c r="F23" s="41" t="s">
        <v>72</v>
      </c>
      <c r="G23" s="34">
        <v>2</v>
      </c>
      <c r="H23" s="19">
        <v>2</v>
      </c>
      <c r="I23" s="19">
        <v>3</v>
      </c>
      <c r="J23" s="19">
        <v>4</v>
      </c>
      <c r="K23" s="15">
        <v>0</v>
      </c>
      <c r="L23" s="19">
        <v>6</v>
      </c>
      <c r="M23" s="25">
        <v>2</v>
      </c>
      <c r="N23" s="25">
        <v>2</v>
      </c>
      <c r="O23" s="25">
        <v>2</v>
      </c>
      <c r="P23" s="25">
        <v>2</v>
      </c>
      <c r="Q23" s="25">
        <v>2</v>
      </c>
      <c r="R23" s="5">
        <f t="shared" si="0"/>
        <v>27</v>
      </c>
      <c r="S23" s="19">
        <v>0</v>
      </c>
      <c r="T23" s="19">
        <v>5</v>
      </c>
      <c r="U23" s="19">
        <v>5</v>
      </c>
      <c r="V23" s="19">
        <v>0</v>
      </c>
      <c r="W23" s="19">
        <v>0</v>
      </c>
      <c r="X23" s="8">
        <v>0</v>
      </c>
      <c r="Y23" s="8">
        <v>5</v>
      </c>
      <c r="Z23" s="19">
        <v>0</v>
      </c>
      <c r="AA23" s="19">
        <f t="shared" si="3"/>
        <v>15</v>
      </c>
      <c r="AB23" s="19">
        <f t="shared" si="4"/>
        <v>42</v>
      </c>
    </row>
    <row r="24" spans="2:28" ht="31.8" customHeight="1">
      <c r="B24" s="40" t="s">
        <v>75</v>
      </c>
      <c r="C24" s="36">
        <v>513</v>
      </c>
      <c r="D24" s="37" t="s">
        <v>56</v>
      </c>
      <c r="E24" s="38" t="s">
        <v>57</v>
      </c>
      <c r="F24" s="41" t="s">
        <v>73</v>
      </c>
      <c r="G24" s="34" t="s">
        <v>76</v>
      </c>
      <c r="H24" s="19">
        <v>0</v>
      </c>
      <c r="I24" s="19">
        <v>0</v>
      </c>
      <c r="J24" s="19">
        <v>4</v>
      </c>
      <c r="K24" s="15">
        <v>0</v>
      </c>
      <c r="L24" s="19">
        <v>6</v>
      </c>
      <c r="M24" s="25">
        <v>2</v>
      </c>
      <c r="N24" s="25">
        <v>2</v>
      </c>
      <c r="O24" s="25">
        <v>2</v>
      </c>
      <c r="P24" s="25">
        <v>2</v>
      </c>
      <c r="Q24" s="25">
        <v>2</v>
      </c>
      <c r="R24" s="5">
        <f t="shared" si="0"/>
        <v>20</v>
      </c>
      <c r="S24" s="19">
        <v>0</v>
      </c>
      <c r="T24" s="19">
        <v>5</v>
      </c>
      <c r="U24" s="19">
        <v>5</v>
      </c>
      <c r="V24" s="19">
        <v>0</v>
      </c>
      <c r="W24" s="19">
        <v>0</v>
      </c>
      <c r="X24" s="15">
        <v>0</v>
      </c>
      <c r="Y24" s="8">
        <v>5</v>
      </c>
      <c r="Z24" s="19">
        <v>1</v>
      </c>
      <c r="AA24" s="19">
        <f t="shared" si="3"/>
        <v>16</v>
      </c>
      <c r="AB24" s="19">
        <f t="shared" si="4"/>
        <v>36</v>
      </c>
    </row>
    <row r="25" spans="2:28" ht="31.8" customHeight="1">
      <c r="B25" s="40"/>
      <c r="C25" s="36">
        <v>695</v>
      </c>
      <c r="D25" s="37" t="s">
        <v>58</v>
      </c>
      <c r="E25" s="38" t="s">
        <v>59</v>
      </c>
      <c r="F25" s="41" t="s">
        <v>62</v>
      </c>
      <c r="G25" s="34">
        <v>2</v>
      </c>
      <c r="H25" s="19">
        <v>2</v>
      </c>
      <c r="I25" s="19">
        <v>3</v>
      </c>
      <c r="J25" s="19">
        <v>4</v>
      </c>
      <c r="K25" s="15">
        <v>0</v>
      </c>
      <c r="L25" s="19">
        <v>6</v>
      </c>
      <c r="M25" s="25">
        <v>2</v>
      </c>
      <c r="N25" s="25">
        <v>2</v>
      </c>
      <c r="O25" s="25">
        <v>2</v>
      </c>
      <c r="P25" s="25">
        <v>2</v>
      </c>
      <c r="Q25" s="25">
        <v>2</v>
      </c>
      <c r="R25" s="5">
        <f t="shared" si="0"/>
        <v>27</v>
      </c>
      <c r="S25" s="19">
        <v>0</v>
      </c>
      <c r="T25" s="7">
        <v>0</v>
      </c>
      <c r="U25" s="7">
        <v>0</v>
      </c>
      <c r="V25" s="19">
        <v>0</v>
      </c>
      <c r="W25" s="19">
        <v>0</v>
      </c>
      <c r="X25" s="15">
        <v>0</v>
      </c>
      <c r="Y25" s="8">
        <v>5</v>
      </c>
      <c r="Z25" s="19">
        <v>1</v>
      </c>
      <c r="AA25" s="19">
        <f t="shared" si="3"/>
        <v>6</v>
      </c>
      <c r="AB25" s="19">
        <f t="shared" si="4"/>
        <v>33</v>
      </c>
    </row>
    <row r="26" spans="2:28" ht="31.8" customHeight="1">
      <c r="B26" s="40"/>
      <c r="C26" s="36">
        <v>696</v>
      </c>
      <c r="D26" s="37" t="s">
        <v>60</v>
      </c>
      <c r="E26" s="38" t="s">
        <v>61</v>
      </c>
      <c r="F26" s="41" t="s">
        <v>63</v>
      </c>
      <c r="G26" s="34">
        <v>2</v>
      </c>
      <c r="H26" s="19">
        <v>2</v>
      </c>
      <c r="I26" s="19">
        <v>3</v>
      </c>
      <c r="J26" s="19">
        <v>4</v>
      </c>
      <c r="K26" s="15">
        <v>0</v>
      </c>
      <c r="L26" s="19">
        <v>6</v>
      </c>
      <c r="M26" s="25">
        <v>2</v>
      </c>
      <c r="N26" s="25">
        <v>2</v>
      </c>
      <c r="O26" s="25">
        <v>2</v>
      </c>
      <c r="P26" s="25">
        <v>2</v>
      </c>
      <c r="Q26" s="25">
        <v>2</v>
      </c>
      <c r="R26" s="5">
        <f t="shared" si="0"/>
        <v>27</v>
      </c>
      <c r="S26" s="19">
        <v>0</v>
      </c>
      <c r="T26" s="7">
        <v>0</v>
      </c>
      <c r="U26" s="7">
        <v>0</v>
      </c>
      <c r="V26" s="19">
        <v>0</v>
      </c>
      <c r="W26" s="19">
        <v>0</v>
      </c>
      <c r="X26" s="15">
        <v>0</v>
      </c>
      <c r="Y26" s="8">
        <v>5</v>
      </c>
      <c r="Z26" s="19">
        <v>1</v>
      </c>
      <c r="AA26" s="19">
        <f t="shared" si="3"/>
        <v>6</v>
      </c>
      <c r="AB26" s="19">
        <f t="shared" si="4"/>
        <v>33</v>
      </c>
    </row>
    <row r="27" spans="2:28" ht="14.25" customHeight="1"/>
    <row r="28" spans="2:28" ht="14.25" customHeight="1"/>
    <row r="29" spans="2:28" ht="14.25" customHeight="1"/>
    <row r="30" spans="2:28" ht="20.45" customHeight="1">
      <c r="D30" s="21"/>
      <c r="E30" s="22"/>
    </row>
    <row r="31" spans="2:28" s="20" customFormat="1" ht="22.8" customHeight="1">
      <c r="D31" s="23"/>
      <c r="E31" s="24"/>
    </row>
    <row r="32" spans="2:28" s="20" customFormat="1" ht="22.8" customHeight="1">
      <c r="D32" s="23"/>
      <c r="E32" s="24"/>
    </row>
    <row r="33" spans="4:5" s="20" customFormat="1" ht="22.8" customHeight="1">
      <c r="D33" s="23"/>
      <c r="E33" s="24"/>
    </row>
    <row r="34" spans="4:5" s="20" customFormat="1" ht="22.8" customHeight="1">
      <c r="D34" s="23"/>
      <c r="E34" s="24"/>
    </row>
    <row r="35" spans="4:5" s="20" customFormat="1" ht="22.8" customHeight="1">
      <c r="D35" s="23"/>
      <c r="E35" s="24"/>
    </row>
    <row r="36" spans="4:5" s="20" customFormat="1" ht="22.8" customHeight="1">
      <c r="D36" s="23"/>
      <c r="E36" s="24"/>
    </row>
    <row r="37" spans="4:5" s="20" customFormat="1" ht="22.8" customHeight="1">
      <c r="D37" s="23"/>
      <c r="E37" s="24"/>
    </row>
    <row r="38" spans="4:5" s="20" customFormat="1" ht="22.8" customHeight="1">
      <c r="D38" s="23"/>
      <c r="E38" s="24"/>
    </row>
    <row r="39" spans="4:5" ht="14.25" customHeight="1"/>
    <row r="40" spans="4:5" ht="14.25" customHeight="1"/>
    <row r="41" spans="4:5" ht="14.25" customHeight="1"/>
    <row r="42" spans="4:5" ht="14.25" customHeight="1"/>
    <row r="43" spans="4:5" ht="14.25" customHeight="1"/>
    <row r="44" spans="4:5" ht="14.25" customHeight="1"/>
    <row r="45" spans="4:5" ht="14.25" customHeight="1"/>
    <row r="46" spans="4:5" ht="14.25" customHeight="1"/>
    <row r="47" spans="4:5" ht="14.25" customHeight="1"/>
    <row r="48" spans="4:5"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sheetData>
  <mergeCells count="15">
    <mergeCell ref="H16:I20"/>
    <mergeCell ref="H12:I13"/>
    <mergeCell ref="B4:AB4"/>
    <mergeCell ref="B6:B9"/>
    <mergeCell ref="C6:F8"/>
    <mergeCell ref="G6:AB6"/>
    <mergeCell ref="R7:R8"/>
    <mergeCell ref="S8:Z8"/>
    <mergeCell ref="G7:Q7"/>
    <mergeCell ref="S7:Z7"/>
    <mergeCell ref="AA7:AA8"/>
    <mergeCell ref="AB7:AB8"/>
    <mergeCell ref="G8:L8"/>
    <mergeCell ref="M8:Q8"/>
    <mergeCell ref="B5:F5"/>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2025-10-31T14:34:14Z</cp:lastPrinted>
  <dcterms:created xsi:type="dcterms:W3CDTF">2016-06-03T11:55:31Z</dcterms:created>
  <dcterms:modified xsi:type="dcterms:W3CDTF">2025-11-19T08:22:33Z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